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238806295d3c77a/Desktop/"/>
    </mc:Choice>
  </mc:AlternateContent>
  <xr:revisionPtr revIDLastSave="67" documentId="8_{DAE710E4-44A7-44DA-88DD-44E675C9A19C}" xr6:coauthVersionLast="47" xr6:coauthVersionMax="47" xr10:uidLastSave="{85F15190-B267-4498-B7BF-3864EA30117C}"/>
  <bookViews>
    <workbookView xWindow="-108" yWindow="-108" windowWidth="23256" windowHeight="12456" xr2:uid="{898B80EF-3A83-4738-806A-CB778D5269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D26" i="1" s="1"/>
  <c r="C25" i="1"/>
  <c r="D25" i="1" s="1"/>
  <c r="C18" i="1"/>
  <c r="D18" i="1" s="1"/>
  <c r="C19" i="1"/>
  <c r="D19" i="1" s="1"/>
  <c r="C20" i="1"/>
  <c r="D20" i="1" s="1"/>
  <c r="C21" i="1"/>
  <c r="D21" i="1" s="1"/>
  <c r="C22" i="1"/>
  <c r="D22" i="1" s="1"/>
  <c r="C17" i="1"/>
  <c r="D17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6" i="1"/>
  <c r="D6" i="1" s="1"/>
</calcChain>
</file>

<file path=xl/sharedStrings.xml><?xml version="1.0" encoding="utf-8"?>
<sst xmlns="http://schemas.openxmlformats.org/spreadsheetml/2006/main" count="29" uniqueCount="24">
  <si>
    <t>５級地</t>
    <rPh sb="1" eb="3">
      <t>キュウチ</t>
    </rPh>
    <phoneticPr fontId="1"/>
  </si>
  <si>
    <t>身体介護</t>
    <rPh sb="0" eb="4">
      <t>シンタイカイゴ</t>
    </rPh>
    <phoneticPr fontId="1"/>
  </si>
  <si>
    <t>区分</t>
    <rPh sb="0" eb="2">
      <t>クブン</t>
    </rPh>
    <phoneticPr fontId="1"/>
  </si>
  <si>
    <t>基本単位</t>
    <rPh sb="0" eb="4">
      <t>キホンタンイ</t>
    </rPh>
    <phoneticPr fontId="1"/>
  </si>
  <si>
    <t>利用料</t>
    <rPh sb="0" eb="2">
      <t>リヨウ</t>
    </rPh>
    <rPh sb="2" eb="3">
      <t>リョウ</t>
    </rPh>
    <phoneticPr fontId="1"/>
  </si>
  <si>
    <t>１割負担</t>
    <rPh sb="1" eb="2">
      <t>ワリ</t>
    </rPh>
    <rPh sb="2" eb="4">
      <t>フタン</t>
    </rPh>
    <phoneticPr fontId="1"/>
  </si>
  <si>
    <t>30分未満</t>
    <rPh sb="2" eb="5">
      <t>フンミマン</t>
    </rPh>
    <phoneticPr fontId="1"/>
  </si>
  <si>
    <t>30分以上１時間未満</t>
    <rPh sb="2" eb="5">
      <t>ブイジョウ</t>
    </rPh>
    <rPh sb="6" eb="8">
      <t>ジカン</t>
    </rPh>
    <rPh sb="8" eb="10">
      <t>ミマン</t>
    </rPh>
    <phoneticPr fontId="1"/>
  </si>
  <si>
    <t>１時間以上１時間30分未満</t>
    <rPh sb="1" eb="5">
      <t>ジカンイジョウ</t>
    </rPh>
    <rPh sb="6" eb="8">
      <t>ジカン</t>
    </rPh>
    <rPh sb="10" eb="13">
      <t>フンミマン</t>
    </rPh>
    <phoneticPr fontId="1"/>
  </si>
  <si>
    <t>１時間30分以上２時間未満</t>
    <rPh sb="1" eb="3">
      <t>ジカン</t>
    </rPh>
    <rPh sb="5" eb="6">
      <t>プン</t>
    </rPh>
    <rPh sb="6" eb="8">
      <t>イジョウ</t>
    </rPh>
    <rPh sb="9" eb="11">
      <t>ジカン</t>
    </rPh>
    <rPh sb="11" eb="13">
      <t>ミマン</t>
    </rPh>
    <phoneticPr fontId="1"/>
  </si>
  <si>
    <t>２時間以上２時間30分未満</t>
    <rPh sb="1" eb="5">
      <t>ジカンイジョウ</t>
    </rPh>
    <rPh sb="6" eb="8">
      <t>ジカン</t>
    </rPh>
    <rPh sb="10" eb="11">
      <t>フン</t>
    </rPh>
    <rPh sb="11" eb="13">
      <t>ミマン</t>
    </rPh>
    <phoneticPr fontId="1"/>
  </si>
  <si>
    <t>２時間30分以上３時間未満</t>
    <rPh sb="1" eb="3">
      <t>ジカン</t>
    </rPh>
    <rPh sb="5" eb="6">
      <t>フン</t>
    </rPh>
    <rPh sb="6" eb="8">
      <t>イジョウ</t>
    </rPh>
    <rPh sb="9" eb="13">
      <t>ジカンミマン</t>
    </rPh>
    <phoneticPr fontId="1"/>
  </si>
  <si>
    <t>３時間以上30分ごとに加算</t>
    <rPh sb="1" eb="3">
      <t>ジカン</t>
    </rPh>
    <rPh sb="3" eb="5">
      <t>イジョウ</t>
    </rPh>
    <rPh sb="7" eb="8">
      <t>フン</t>
    </rPh>
    <rPh sb="11" eb="13">
      <t>カサン</t>
    </rPh>
    <phoneticPr fontId="1"/>
  </si>
  <si>
    <t>家事援助</t>
    <rPh sb="0" eb="4">
      <t>カジエンジョ</t>
    </rPh>
    <phoneticPr fontId="1"/>
  </si>
  <si>
    <t>30分以上45分未満</t>
    <rPh sb="2" eb="3">
      <t>フン</t>
    </rPh>
    <rPh sb="3" eb="5">
      <t>イジョウ</t>
    </rPh>
    <rPh sb="7" eb="8">
      <t>フン</t>
    </rPh>
    <rPh sb="8" eb="10">
      <t>ミマン</t>
    </rPh>
    <phoneticPr fontId="1"/>
  </si>
  <si>
    <t>45分以上１時間未満</t>
    <rPh sb="2" eb="3">
      <t>フン</t>
    </rPh>
    <rPh sb="3" eb="5">
      <t>イジョウ</t>
    </rPh>
    <rPh sb="6" eb="8">
      <t>ジカン</t>
    </rPh>
    <rPh sb="8" eb="10">
      <t>ミマン</t>
    </rPh>
    <phoneticPr fontId="1"/>
  </si>
  <si>
    <t>１時間以上１時間15分未満</t>
    <rPh sb="1" eb="5">
      <t>ジカンイジョウ</t>
    </rPh>
    <rPh sb="6" eb="8">
      <t>ジカン</t>
    </rPh>
    <rPh sb="10" eb="13">
      <t>フンミマン</t>
    </rPh>
    <phoneticPr fontId="1"/>
  </si>
  <si>
    <t>１時間15分以上１時間30分未満</t>
    <rPh sb="1" eb="3">
      <t>ジカン</t>
    </rPh>
    <rPh sb="5" eb="6">
      <t>フン</t>
    </rPh>
    <rPh sb="6" eb="8">
      <t>イジョウ</t>
    </rPh>
    <rPh sb="9" eb="11">
      <t>ジカン</t>
    </rPh>
    <rPh sb="13" eb="16">
      <t>フンミマン</t>
    </rPh>
    <phoneticPr fontId="1"/>
  </si>
  <si>
    <t>１時間30分以上15分ごとに加算</t>
    <rPh sb="1" eb="3">
      <t>ジカン</t>
    </rPh>
    <rPh sb="5" eb="6">
      <t>フン</t>
    </rPh>
    <rPh sb="6" eb="8">
      <t>イジョウ</t>
    </rPh>
    <rPh sb="10" eb="11">
      <t>フン</t>
    </rPh>
    <rPh sb="14" eb="16">
      <t>カサン</t>
    </rPh>
    <phoneticPr fontId="1"/>
  </si>
  <si>
    <t>※3時間以上の場合においては、30分を増すごとに83単位を加算</t>
    <phoneticPr fontId="1"/>
  </si>
  <si>
    <t>※1時間30分以上の場合においては、15分を増すごとに35単位を加算</t>
    <phoneticPr fontId="1"/>
  </si>
  <si>
    <t>初回加算</t>
    <rPh sb="0" eb="4">
      <t>ショカイカサン</t>
    </rPh>
    <phoneticPr fontId="1"/>
  </si>
  <si>
    <t>利用者負担上限額管理加算</t>
    <rPh sb="0" eb="3">
      <t>リヨウシャ</t>
    </rPh>
    <rPh sb="3" eb="7">
      <t>フタンジョウゲン</t>
    </rPh>
    <rPh sb="7" eb="8">
      <t>ガク</t>
    </rPh>
    <rPh sb="8" eb="10">
      <t>カンリ</t>
    </rPh>
    <rPh sb="10" eb="12">
      <t>カサン</t>
    </rPh>
    <phoneticPr fontId="1"/>
  </si>
  <si>
    <t>居宅介護料金</t>
    <rPh sb="0" eb="4">
      <t>キョタクカイゴ</t>
    </rPh>
    <rPh sb="4" eb="6">
      <t>リョウキン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</si>
</sst>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3100-C65F-4071-A713-690199F2B335}">
  <dimension ref="A1:D26"/>
  <sheetViews>
    <sheetView tabSelected="1" workbookViewId="0">
      <selection activeCell="A2" sqref="A2"/>
    </sheetView>
  </sheetViews>
  <sheetFormatPr defaultRowHeight="18" x14ac:dyDescent="0.45"/>
  <cols>
    <col min="1" max="1" width="28.5" bestFit="1" customWidth="1"/>
  </cols>
  <sheetData>
    <row r="1" spans="1:4" x14ac:dyDescent="0.45">
      <c r="A1" s="4" t="s">
        <v>23</v>
      </c>
    </row>
    <row r="2" spans="1:4" x14ac:dyDescent="0.45">
      <c r="B2" t="s">
        <v>0</v>
      </c>
      <c r="C2">
        <v>10.6</v>
      </c>
    </row>
    <row r="4" spans="1:4" x14ac:dyDescent="0.45">
      <c r="A4" s="4" t="s">
        <v>1</v>
      </c>
    </row>
    <row r="5" spans="1:4" x14ac:dyDescent="0.45">
      <c r="A5" s="2" t="s">
        <v>2</v>
      </c>
      <c r="B5" s="2" t="s">
        <v>3</v>
      </c>
      <c r="C5" s="2" t="s">
        <v>4</v>
      </c>
      <c r="D5" s="2" t="s">
        <v>5</v>
      </c>
    </row>
    <row r="6" spans="1:4" x14ac:dyDescent="0.45">
      <c r="A6" s="2" t="s">
        <v>6</v>
      </c>
      <c r="B6" s="2">
        <v>256</v>
      </c>
      <c r="C6" s="3">
        <f>INT($C$2*B6)</f>
        <v>2713</v>
      </c>
      <c r="D6" s="3">
        <f>INT(C6*0.1)</f>
        <v>271</v>
      </c>
    </row>
    <row r="7" spans="1:4" x14ac:dyDescent="0.45">
      <c r="A7" s="2" t="s">
        <v>7</v>
      </c>
      <c r="B7" s="2">
        <v>404</v>
      </c>
      <c r="C7" s="3">
        <f t="shared" ref="C7:C12" si="0">INT($C$2*B7)</f>
        <v>4282</v>
      </c>
      <c r="D7" s="3">
        <f t="shared" ref="D7:D12" si="1">INT(C7*0.1)</f>
        <v>428</v>
      </c>
    </row>
    <row r="8" spans="1:4" x14ac:dyDescent="0.45">
      <c r="A8" s="2" t="s">
        <v>8</v>
      </c>
      <c r="B8" s="2">
        <v>587</v>
      </c>
      <c r="C8" s="3">
        <f t="shared" si="0"/>
        <v>6222</v>
      </c>
      <c r="D8" s="3">
        <f t="shared" si="1"/>
        <v>622</v>
      </c>
    </row>
    <row r="9" spans="1:4" x14ac:dyDescent="0.45">
      <c r="A9" s="2" t="s">
        <v>9</v>
      </c>
      <c r="B9" s="2">
        <v>669</v>
      </c>
      <c r="C9" s="3">
        <f t="shared" si="0"/>
        <v>7091</v>
      </c>
      <c r="D9" s="3">
        <f t="shared" si="1"/>
        <v>709</v>
      </c>
    </row>
    <row r="10" spans="1:4" x14ac:dyDescent="0.45">
      <c r="A10" s="2" t="s">
        <v>10</v>
      </c>
      <c r="B10" s="2">
        <v>754</v>
      </c>
      <c r="C10" s="3">
        <f t="shared" si="0"/>
        <v>7992</v>
      </c>
      <c r="D10" s="3">
        <f t="shared" si="1"/>
        <v>799</v>
      </c>
    </row>
    <row r="11" spans="1:4" x14ac:dyDescent="0.45">
      <c r="A11" s="2" t="s">
        <v>11</v>
      </c>
      <c r="B11" s="2">
        <v>837</v>
      </c>
      <c r="C11" s="3">
        <f t="shared" si="0"/>
        <v>8872</v>
      </c>
      <c r="D11" s="3">
        <f t="shared" si="1"/>
        <v>887</v>
      </c>
    </row>
    <row r="12" spans="1:4" x14ac:dyDescent="0.45">
      <c r="A12" s="2" t="s">
        <v>12</v>
      </c>
      <c r="B12" s="2">
        <v>921</v>
      </c>
      <c r="C12" s="3">
        <f t="shared" si="0"/>
        <v>9762</v>
      </c>
      <c r="D12" s="3">
        <f t="shared" si="1"/>
        <v>976</v>
      </c>
    </row>
    <row r="13" spans="1:4" x14ac:dyDescent="0.45">
      <c r="A13" t="s">
        <v>19</v>
      </c>
      <c r="C13" s="1"/>
      <c r="D13" s="1"/>
    </row>
    <row r="14" spans="1:4" x14ac:dyDescent="0.45">
      <c r="C14" s="1"/>
      <c r="D14" s="1"/>
    </row>
    <row r="15" spans="1:4" x14ac:dyDescent="0.45">
      <c r="A15" s="4" t="s">
        <v>13</v>
      </c>
      <c r="C15" s="1"/>
      <c r="D15" s="1"/>
    </row>
    <row r="16" spans="1:4" x14ac:dyDescent="0.45">
      <c r="A16" s="2" t="s">
        <v>2</v>
      </c>
      <c r="B16" s="2" t="s">
        <v>3</v>
      </c>
      <c r="C16" s="3" t="s">
        <v>4</v>
      </c>
      <c r="D16" s="3" t="s">
        <v>5</v>
      </c>
    </row>
    <row r="17" spans="1:4" x14ac:dyDescent="0.45">
      <c r="A17" s="2" t="s">
        <v>6</v>
      </c>
      <c r="B17" s="2">
        <v>106</v>
      </c>
      <c r="C17" s="3">
        <f>INT($C$2*B17)</f>
        <v>1123</v>
      </c>
      <c r="D17" s="3">
        <f>INT(C17*0.1)</f>
        <v>112</v>
      </c>
    </row>
    <row r="18" spans="1:4" x14ac:dyDescent="0.45">
      <c r="A18" s="2" t="s">
        <v>14</v>
      </c>
      <c r="B18" s="2">
        <v>153</v>
      </c>
      <c r="C18" s="3">
        <f t="shared" ref="C18:C22" si="2">INT($C$2*B18)</f>
        <v>1621</v>
      </c>
      <c r="D18" s="3">
        <f t="shared" ref="D18:D22" si="3">INT(C18*0.1)</f>
        <v>162</v>
      </c>
    </row>
    <row r="19" spans="1:4" x14ac:dyDescent="0.45">
      <c r="A19" s="2" t="s">
        <v>15</v>
      </c>
      <c r="B19" s="2">
        <v>197</v>
      </c>
      <c r="C19" s="3">
        <f t="shared" si="2"/>
        <v>2088</v>
      </c>
      <c r="D19" s="3">
        <f t="shared" si="3"/>
        <v>208</v>
      </c>
    </row>
    <row r="20" spans="1:4" x14ac:dyDescent="0.45">
      <c r="A20" s="2" t="s">
        <v>16</v>
      </c>
      <c r="B20" s="2">
        <v>239</v>
      </c>
      <c r="C20" s="3">
        <f t="shared" si="2"/>
        <v>2533</v>
      </c>
      <c r="D20" s="3">
        <f t="shared" si="3"/>
        <v>253</v>
      </c>
    </row>
    <row r="21" spans="1:4" x14ac:dyDescent="0.45">
      <c r="A21" s="2" t="s">
        <v>17</v>
      </c>
      <c r="B21" s="2">
        <v>275</v>
      </c>
      <c r="C21" s="3">
        <f t="shared" si="2"/>
        <v>2915</v>
      </c>
      <c r="D21" s="3">
        <f t="shared" si="3"/>
        <v>291</v>
      </c>
    </row>
    <row r="22" spans="1:4" x14ac:dyDescent="0.45">
      <c r="A22" s="2" t="s">
        <v>18</v>
      </c>
      <c r="B22" s="2">
        <v>311</v>
      </c>
      <c r="C22" s="3">
        <f t="shared" si="2"/>
        <v>3296</v>
      </c>
      <c r="D22" s="3">
        <f t="shared" si="3"/>
        <v>329</v>
      </c>
    </row>
    <row r="23" spans="1:4" x14ac:dyDescent="0.45">
      <c r="A23" t="s">
        <v>20</v>
      </c>
      <c r="C23" s="1"/>
      <c r="D23" s="1"/>
    </row>
    <row r="24" spans="1:4" x14ac:dyDescent="0.45">
      <c r="C24" s="1"/>
      <c r="D24" s="1"/>
    </row>
    <row r="25" spans="1:4" x14ac:dyDescent="0.45">
      <c r="A25" s="2" t="s">
        <v>21</v>
      </c>
      <c r="B25" s="2">
        <v>200</v>
      </c>
      <c r="C25" s="3">
        <f>INT($C$2*B25)</f>
        <v>2120</v>
      </c>
      <c r="D25" s="3">
        <f>INT(C25*0.1)</f>
        <v>212</v>
      </c>
    </row>
    <row r="26" spans="1:4" x14ac:dyDescent="0.45">
      <c r="A26" s="2" t="s">
        <v>22</v>
      </c>
      <c r="B26" s="2">
        <v>150</v>
      </c>
      <c r="C26" s="3">
        <f>INT($C$2*B26)</f>
        <v>1590</v>
      </c>
      <c r="D26" s="3">
        <f>INT(C26*0.1)</f>
        <v>159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０２ ウイング</dc:creator>
  <cp:lastModifiedBy>０２ ウイング</cp:lastModifiedBy>
  <dcterms:created xsi:type="dcterms:W3CDTF">2025-09-26T01:48:42Z</dcterms:created>
  <dcterms:modified xsi:type="dcterms:W3CDTF">2025-11-19T03:48:12Z</dcterms:modified>
</cp:coreProperties>
</file>